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9375"/>
  </bookViews>
  <sheets>
    <sheet name="May 12" sheetId="1" r:id="rId1"/>
  </sheets>
  <calcPr calcId="145621"/>
</workbook>
</file>

<file path=xl/calcChain.xml><?xml version="1.0" encoding="utf-8"?>
<calcChain xmlns="http://schemas.openxmlformats.org/spreadsheetml/2006/main">
  <c r="E9" i="1" l="1"/>
  <c r="E5" i="1"/>
  <c r="D20" i="1" l="1"/>
  <c r="D19" i="1"/>
  <c r="D18" i="1"/>
  <c r="D8" i="1"/>
  <c r="D16" i="1"/>
  <c r="D15" i="1"/>
  <c r="D14" i="1"/>
  <c r="D13" i="1"/>
  <c r="D12" i="1"/>
  <c r="D11" i="1"/>
  <c r="D10" i="1"/>
  <c r="D9" i="1"/>
  <c r="D7" i="1"/>
  <c r="D6" i="1"/>
  <c r="D5" i="1"/>
  <c r="D4" i="1"/>
  <c r="B17" i="1" l="1"/>
  <c r="D17" i="1" s="1"/>
</calcChain>
</file>

<file path=xl/sharedStrings.xml><?xml version="1.0" encoding="utf-8"?>
<sst xmlns="http://schemas.openxmlformats.org/spreadsheetml/2006/main" count="21" uniqueCount="21">
  <si>
    <t>Newsprint</t>
    <phoneticPr fontId="1" type="noConversion"/>
  </si>
  <si>
    <t>Boxboard</t>
    <phoneticPr fontId="1" type="noConversion"/>
  </si>
  <si>
    <t>Craft Paper</t>
    <phoneticPr fontId="1" type="noConversion"/>
  </si>
  <si>
    <t>Glass</t>
    <phoneticPr fontId="1" type="noConversion"/>
  </si>
  <si>
    <t>Paper Towels</t>
    <phoneticPr fontId="1" type="noConversion"/>
  </si>
  <si>
    <t>Batteries</t>
    <phoneticPr fontId="1" type="noConversion"/>
  </si>
  <si>
    <t>a lot of juice boxes</t>
  </si>
  <si>
    <t>Cardboard</t>
  </si>
  <si>
    <t>Steel</t>
  </si>
  <si>
    <t>Aluminum</t>
  </si>
  <si>
    <t>#6 Plastic</t>
  </si>
  <si>
    <t>#5 Plastic</t>
  </si>
  <si>
    <t>#1 Plastic</t>
  </si>
  <si>
    <t>#2 Plastic</t>
  </si>
  <si>
    <t>kg</t>
  </si>
  <si>
    <t>%</t>
  </si>
  <si>
    <t>TOTAL</t>
  </si>
  <si>
    <t>Fine Paper</t>
  </si>
  <si>
    <t>Food Waste</t>
  </si>
  <si>
    <t>Non-Recyclable</t>
  </si>
  <si>
    <t>Gable Top &amp; Asceptic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</si>
</sst>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scheme val="minor"/>
    </font>
    <font>
      <sz val="9"/>
      <name val="宋体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3333333333334"/>
          <c:y val="0.31712962962962976"/>
          <c:w val="0.37777777777777788"/>
          <c:h val="0.62962962962962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0.41599387576552932"/>
                  <c:y val="5.617016622922135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Fine Paper</a:t>
                    </a:r>
                  </a:p>
                  <a:p>
                    <a:fld id="{B4D93CA5-523D-47C3-BDDA-DF2169C388E0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45546587926509191"/>
                  <c:y val="-8.534157188684747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Boxboard</a:t>
                    </a:r>
                  </a:p>
                  <a:p>
                    <a:fld id="{C4AD9B23-48D6-4963-A418-D79D2CA909D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36388648293963272"/>
                  <c:y val="-0.1641641149023039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Craft</a:t>
                    </a:r>
                    <a:r>
                      <a:rPr lang="en-US" b="0" baseline="0"/>
                      <a:t> Paper</a:t>
                    </a:r>
                    <a:endParaRPr lang="en-US" b="0"/>
                  </a:p>
                  <a:p>
                    <a:fld id="{867BF53E-600A-4678-82C8-97BAFAD22D3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2309866579177603"/>
                  <c:y val="-0.19337489063867017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Cardboard</a:t>
                    </a:r>
                  </a:p>
                  <a:p>
                    <a:fld id="{EED46EFB-C19D-4873-9D2D-7A132C76B14E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9.4295056867891539E-2"/>
                  <c:y val="-0.19791739574219896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#1 Plastic</a:t>
                    </a:r>
                  </a:p>
                  <a:p>
                    <a:fld id="{F65FCD59-738B-4356-A716-5B9F8E84F7AF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3.1990813648293967E-2"/>
                  <c:y val="-0.15898366870807817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#2 Plastic</a:t>
                    </a:r>
                  </a:p>
                  <a:p>
                    <a:fld id="{0676FA87-922F-4CAE-8782-3272993918BE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2449584426946634"/>
                  <c:y val="-0.2009915427238262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#5 Plastic</a:t>
                    </a:r>
                  </a:p>
                  <a:p>
                    <a:fld id="{D1BC136D-1596-47FE-9719-0381AEBA15C0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32715507436570423"/>
                  <c:y val="-0.14089566929133859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#6 Plastic</a:t>
                    </a:r>
                  </a:p>
                  <a:p>
                    <a:fld id="{55B9AD96-67AA-42B7-96F0-655C2610CA27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30599453193350817"/>
                  <c:y val="-3.237751531058618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Aluminum</a:t>
                    </a:r>
                  </a:p>
                  <a:p>
                    <a:fld id="{71324FB2-867C-4F9F-9872-604886A6AEBE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0.31849693788276479"/>
                  <c:y val="7.9025226013415009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Steel</a:t>
                    </a:r>
                  </a:p>
                  <a:p>
                    <a:fld id="{5E8C2B81-AE96-4082-BA0F-9A1CD7CB04A1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25285651793525832"/>
                  <c:y val="0.23597149314669005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Gable  Top Containers</a:t>
                    </a:r>
                  </a:p>
                  <a:p>
                    <a:fld id="{32D96845-1406-4824-9147-7B3D145BC0B3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4.8632327209098873E-2"/>
                  <c:y val="4.4831219014289887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Food</a:t>
                    </a:r>
                    <a:r>
                      <a:rPr lang="en-US" b="0" baseline="0"/>
                      <a:t> Waste</a:t>
                    </a:r>
                    <a:endParaRPr lang="en-US" b="0"/>
                  </a:p>
                  <a:p>
                    <a:fld id="{4C56D381-47B4-4939-8246-EE27AA0FE07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0.12090441819772525"/>
                  <c:y val="0.14456219014289887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Paper Towels</a:t>
                    </a:r>
                  </a:p>
                  <a:p>
                    <a:fld id="{54B5F421-F0E7-4D4F-989C-4AD0C5FAC404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>
                <c:manualLayout>
                  <c:x val="-0.12742279090113739"/>
                  <c:y val="3.282771945173516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Batteries</a:t>
                    </a:r>
                  </a:p>
                  <a:p>
                    <a:fld id="{BBF02820-8DB1-46CA-8EDF-7E4B076242E9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6"/>
              <c:layout>
                <c:manualLayout>
                  <c:x val="-0.13871653543307091"/>
                  <c:y val="0.12890310586176731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Non-Recyclables</a:t>
                    </a:r>
                  </a:p>
                  <a:p>
                    <a:fld id="{40DA0CB7-3A59-4D09-AE7D-9C958E691338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'May 12'!$D$4:$D$20</c:f>
              <c:numCache>
                <c:formatCode>0.0</c:formatCode>
                <c:ptCount val="17"/>
                <c:pt idx="0">
                  <c:v>1.2811387900355873</c:v>
                </c:pt>
                <c:pt idx="1">
                  <c:v>0</c:v>
                </c:pt>
                <c:pt idx="2">
                  <c:v>0.71174377224199281</c:v>
                </c:pt>
                <c:pt idx="3">
                  <c:v>1.1387900355871887</c:v>
                </c:pt>
                <c:pt idx="4">
                  <c:v>0.21352313167259784</c:v>
                </c:pt>
                <c:pt idx="5">
                  <c:v>0.7829181494661922</c:v>
                </c:pt>
                <c:pt idx="6">
                  <c:v>0.28469750889679718</c:v>
                </c:pt>
                <c:pt idx="7">
                  <c:v>0.64056939501779364</c:v>
                </c:pt>
                <c:pt idx="8">
                  <c:v>1.7793594306049825</c:v>
                </c:pt>
                <c:pt idx="9">
                  <c:v>0</c:v>
                </c:pt>
                <c:pt idx="10">
                  <c:v>0.28469750889679718</c:v>
                </c:pt>
                <c:pt idx="11">
                  <c:v>0.42704626334519569</c:v>
                </c:pt>
                <c:pt idx="12">
                  <c:v>3.4875444839857654</c:v>
                </c:pt>
                <c:pt idx="13">
                  <c:v>62.491103202846979</c:v>
                </c:pt>
                <c:pt idx="14">
                  <c:v>5.4092526690391454</c:v>
                </c:pt>
                <c:pt idx="15">
                  <c:v>7.1174377224199295E-2</c:v>
                </c:pt>
                <c:pt idx="16">
                  <c:v>20.996441281138789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5.6169838145231861E-2"/>
                  <c:y val="-9.4130941965587644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Diverted Waste</a:t>
                    </a:r>
                  </a:p>
                  <a:p>
                    <a:fld id="{1CA36384-D36C-41EA-9405-F0C362BBAD39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8810476815398096E-2"/>
                  <c:y val="6.721456692913387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Landfilled Waste</a:t>
                    </a:r>
                  </a:p>
                  <a:p>
                    <a:fld id="{9A80903A-6682-49E6-BD09-69D1CC329FD0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'May 12'!$A$25:$A$26</c:f>
              <c:numCache>
                <c:formatCode>General</c:formatCode>
                <c:ptCount val="2"/>
                <c:pt idx="0">
                  <c:v>46.1</c:v>
                </c:pt>
                <c:pt idx="1">
                  <c:v>53.9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8</xdr:row>
      <xdr:rowOff>30480</xdr:rowOff>
    </xdr:from>
    <xdr:to>
      <xdr:col>16</xdr:col>
      <xdr:colOff>95250</xdr:colOff>
      <xdr:row>24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222885</xdr:colOff>
      <xdr:row>25</xdr:row>
      <xdr:rowOff>30480</xdr:rowOff>
    </xdr:from>
    <xdr:to>
      <xdr:col>14</xdr:col>
      <xdr:colOff>527685</xdr:colOff>
      <xdr:row>40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activeCell="A17" sqref="A17"/>
    </sheetView>
  </sheetViews>
  <sheetFormatPr defaultRowHeight="15"/>
  <cols>
    <col min="1" max="1" width="14.140625" customWidth="1"/>
    <col min="3" max="3" width="0.28515625" customWidth="1"/>
    <col min="4" max="4" width="9.140625" style="1" customWidth="1"/>
  </cols>
  <sheetData>
    <row r="3" spans="1:5">
      <c r="B3" s="13" t="s">
        <v>14</v>
      </c>
      <c r="C3" s="13"/>
      <c r="D3" s="8" t="s">
        <v>15</v>
      </c>
    </row>
    <row r="4" spans="1:5">
      <c r="A4" s="2" t="s">
        <v>17</v>
      </c>
      <c r="B4" s="11">
        <v>0.9</v>
      </c>
      <c r="C4" s="12"/>
      <c r="D4" s="4">
        <f>(B4/70.25)*100</f>
        <v>1.2811387900355873</v>
      </c>
    </row>
    <row r="5" spans="1:5">
      <c r="A5" s="2" t="s">
        <v>0</v>
      </c>
      <c r="B5" s="11">
        <v>0</v>
      </c>
      <c r="C5" s="12"/>
      <c r="D5" s="4">
        <f t="shared" ref="D5:D20" si="0">(B5/70.25)*100</f>
        <v>0</v>
      </c>
      <c r="E5" s="10">
        <f>SUM(D4:D8)</f>
        <v>3.3451957295373669</v>
      </c>
    </row>
    <row r="6" spans="1:5">
      <c r="A6" s="2" t="s">
        <v>1</v>
      </c>
      <c r="B6" s="11">
        <v>0.5</v>
      </c>
      <c r="C6" s="12"/>
      <c r="D6" s="4">
        <f t="shared" si="0"/>
        <v>0.71174377224199281</v>
      </c>
    </row>
    <row r="7" spans="1:5">
      <c r="A7" s="2" t="s">
        <v>2</v>
      </c>
      <c r="B7" s="11">
        <v>0.8</v>
      </c>
      <c r="C7" s="12"/>
      <c r="D7" s="4">
        <f t="shared" si="0"/>
        <v>1.1387900355871887</v>
      </c>
    </row>
    <row r="8" spans="1:5">
      <c r="A8" s="2" t="s">
        <v>7</v>
      </c>
      <c r="B8" s="11">
        <v>0.15</v>
      </c>
      <c r="C8" s="12"/>
      <c r="D8" s="4">
        <f>(B8/70.25)*100</f>
        <v>0.21352313167259784</v>
      </c>
    </row>
    <row r="9" spans="1:5">
      <c r="A9" s="2" t="s">
        <v>12</v>
      </c>
      <c r="B9" s="11">
        <v>0.55000000000000004</v>
      </c>
      <c r="C9" s="12"/>
      <c r="D9" s="4">
        <f t="shared" si="0"/>
        <v>0.7829181494661922</v>
      </c>
      <c r="E9" s="10">
        <f>SUM(D9:D16)</f>
        <v>7.6868327402135233</v>
      </c>
    </row>
    <row r="10" spans="1:5">
      <c r="A10" s="2" t="s">
        <v>13</v>
      </c>
      <c r="B10" s="11">
        <v>0.2</v>
      </c>
      <c r="C10" s="12"/>
      <c r="D10" s="4">
        <f t="shared" si="0"/>
        <v>0.28469750889679718</v>
      </c>
    </row>
    <row r="11" spans="1:5">
      <c r="A11" s="2" t="s">
        <v>11</v>
      </c>
      <c r="B11" s="11">
        <v>0.45</v>
      </c>
      <c r="C11" s="12"/>
      <c r="D11" s="4">
        <f t="shared" si="0"/>
        <v>0.64056939501779364</v>
      </c>
    </row>
    <row r="12" spans="1:5">
      <c r="A12" s="2" t="s">
        <v>10</v>
      </c>
      <c r="B12" s="11">
        <v>1.25</v>
      </c>
      <c r="C12" s="12"/>
      <c r="D12" s="4">
        <f t="shared" si="0"/>
        <v>1.7793594306049825</v>
      </c>
    </row>
    <row r="13" spans="1:5">
      <c r="A13" s="2" t="s">
        <v>3</v>
      </c>
      <c r="B13" s="11">
        <v>0</v>
      </c>
      <c r="C13" s="12"/>
      <c r="D13" s="4">
        <f t="shared" si="0"/>
        <v>0</v>
      </c>
    </row>
    <row r="14" spans="1:5">
      <c r="A14" s="2" t="s">
        <v>9</v>
      </c>
      <c r="B14" s="11">
        <v>0.2</v>
      </c>
      <c r="C14" s="12"/>
      <c r="D14" s="4">
        <f t="shared" si="0"/>
        <v>0.28469750889679718</v>
      </c>
    </row>
    <row r="15" spans="1:5">
      <c r="A15" s="2" t="s">
        <v>8</v>
      </c>
      <c r="B15" s="11">
        <v>0.3</v>
      </c>
      <c r="C15" s="12"/>
      <c r="D15" s="4">
        <f t="shared" si="0"/>
        <v>0.42704626334519569</v>
      </c>
    </row>
    <row r="16" spans="1:5">
      <c r="A16" s="2" t="s">
        <v>20</v>
      </c>
      <c r="B16" s="11">
        <v>2.4500000000000002</v>
      </c>
      <c r="C16" s="12"/>
      <c r="D16" s="4">
        <f t="shared" si="0"/>
        <v>3.4875444839857654</v>
      </c>
      <c r="E16" t="s">
        <v>6</v>
      </c>
    </row>
    <row r="17" spans="1:4">
      <c r="A17" s="2" t="s">
        <v>18</v>
      </c>
      <c r="B17" s="11">
        <f>23.8+12.55+7.55</f>
        <v>43.9</v>
      </c>
      <c r="C17" s="12"/>
      <c r="D17" s="4">
        <f t="shared" si="0"/>
        <v>62.491103202846979</v>
      </c>
    </row>
    <row r="18" spans="1:4">
      <c r="A18" s="2" t="s">
        <v>4</v>
      </c>
      <c r="B18" s="11">
        <v>3.8</v>
      </c>
      <c r="C18" s="12"/>
      <c r="D18" s="4">
        <f t="shared" si="0"/>
        <v>5.4092526690391454</v>
      </c>
    </row>
    <row r="19" spans="1:4">
      <c r="A19" s="2" t="s">
        <v>5</v>
      </c>
      <c r="B19" s="11">
        <v>0.05</v>
      </c>
      <c r="C19" s="12"/>
      <c r="D19" s="4">
        <f t="shared" si="0"/>
        <v>7.1174377224199295E-2</v>
      </c>
    </row>
    <row r="20" spans="1:4">
      <c r="A20" s="3" t="s">
        <v>19</v>
      </c>
      <c r="B20" s="11">
        <v>14.75</v>
      </c>
      <c r="C20" s="12"/>
      <c r="D20" s="4">
        <f t="shared" si="0"/>
        <v>20.996441281138789</v>
      </c>
    </row>
    <row r="21" spans="1:4">
      <c r="A21" s="9" t="s">
        <v>16</v>
      </c>
      <c r="B21" s="5">
        <v>70.25</v>
      </c>
      <c r="C21" s="6"/>
      <c r="D21" s="7">
        <v>100</v>
      </c>
    </row>
    <row r="25" spans="1:4">
      <c r="A25">
        <v>46.1</v>
      </c>
    </row>
    <row r="26" spans="1:4">
      <c r="A26">
        <v>53.9</v>
      </c>
    </row>
  </sheetData>
  <mergeCells count="18">
    <mergeCell ref="B11:C11"/>
    <mergeCell ref="B4:C4"/>
    <mergeCell ref="B6:C6"/>
    <mergeCell ref="B5:C5"/>
    <mergeCell ref="B3:C3"/>
    <mergeCell ref="B8:C8"/>
    <mergeCell ref="B7:C7"/>
    <mergeCell ref="B9:C9"/>
    <mergeCell ref="B10:C10"/>
    <mergeCell ref="B20:C20"/>
    <mergeCell ref="B19:C19"/>
    <mergeCell ref="B17:C17"/>
    <mergeCell ref="B18:C18"/>
    <mergeCell ref="B12:C12"/>
    <mergeCell ref="B13:C13"/>
    <mergeCell ref="B14:C14"/>
    <mergeCell ref="B15:C15"/>
    <mergeCell ref="B16:C1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sandeep</cp:lastModifiedBy>
  <dcterms:created xsi:type="dcterms:W3CDTF">2016-05-13T03:16:35Z</dcterms:created>
  <dcterms:modified xsi:type="dcterms:W3CDTF">2017-03-06T15:30:00Z</dcterms:modified>
</cp:coreProperties>
</file>